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a6bfa2d308897a5/Documents/Leader/Plan de finantare/"/>
    </mc:Choice>
  </mc:AlternateContent>
  <xr:revisionPtr revIDLastSave="2" documentId="8_{B43AE9BB-77A3-430C-84D6-48A73C010023}" xr6:coauthVersionLast="47" xr6:coauthVersionMax="47" xr10:uidLastSave="{501FA3A7-6D91-4B40-9406-D871F2C3A005}"/>
  <bookViews>
    <workbookView xWindow="-110" yWindow="-110" windowWidth="19420" windowHeight="10420" xr2:uid="{00000000-000D-0000-FFFF-FFFF00000000}"/>
  </bookViews>
  <sheets>
    <sheet name="FEADR" sheetId="1" r:id="rId1"/>
    <sheet name="EURI" sheetId="2" r:id="rId2"/>
  </sheets>
  <definedNames>
    <definedName name="_xlnm.Print_Area" localSheetId="0">FEADR!$A$1:$N$31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" l="1"/>
  <c r="F22" i="2"/>
  <c r="H23" i="1"/>
  <c r="G22" i="1"/>
  <c r="G21" i="1"/>
  <c r="G19" i="1"/>
  <c r="G20" i="1"/>
  <c r="F23" i="1"/>
  <c r="G24" i="1" l="1"/>
  <c r="F24" i="1" s="1"/>
  <c r="E23" i="1" l="1"/>
  <c r="I13" i="1" l="1"/>
  <c r="I15" i="1"/>
  <c r="I17" i="1"/>
  <c r="I11" i="1"/>
  <c r="I9" i="1"/>
  <c r="G23" i="1"/>
</calcChain>
</file>

<file path=xl/sharedStrings.xml><?xml version="1.0" encoding="utf-8"?>
<sst xmlns="http://schemas.openxmlformats.org/spreadsheetml/2006/main" count="45" uniqueCount="34">
  <si>
    <t>PRIORITATE</t>
  </si>
  <si>
    <t>MĂSURA</t>
  </si>
  <si>
    <t>INTENSITATEA SPRIJINULUI</t>
  </si>
  <si>
    <t>CONTRIBUȚIA PUBLICĂ NERAMBURSABILĂ/PRIORITATE (FEADR + BUGET NAȚIONAL) EURO</t>
  </si>
  <si>
    <t xml:space="preserve">TOTAL
ALOCARE FEADR </t>
  </si>
  <si>
    <t>19.4</t>
  </si>
  <si>
    <t>19.2</t>
  </si>
  <si>
    <t>Submăsura</t>
  </si>
  <si>
    <t>VALOARE TOTALĂ SDL (19.2 + 19.4) (EURO)</t>
  </si>
  <si>
    <r>
      <t>Suprafață TERITORIU GAL (km</t>
    </r>
    <r>
      <rPr>
        <b/>
        <sz val="11"/>
        <color rgb="FF3F3F76"/>
        <rFont val="Calibri"/>
        <family val="2"/>
        <charset val="238"/>
      </rPr>
      <t>²</t>
    </r>
    <r>
      <rPr>
        <b/>
        <sz val="11"/>
        <color rgb="FF3F3F76"/>
        <rFont val="Trebuchet MS"/>
        <family val="2"/>
        <charset val="238"/>
      </rPr>
      <t>)</t>
    </r>
  </si>
  <si>
    <t>Populație TERITORIU GAL (nr. locuitori)</t>
  </si>
  <si>
    <r>
      <t>CONTRIBUȚIA PUBLICĂ NERAMBURSABILĂ/ MĂSURĂ</t>
    </r>
    <r>
      <rPr>
        <b/>
        <sz val="11"/>
        <color rgb="FF3F3F76"/>
        <rFont val="Trebuchet MS"/>
        <family val="2"/>
        <charset val="238"/>
      </rPr>
      <t xml:space="preserve"> (FEADR + BUGET NAȚIONAL)
EURO</t>
    </r>
  </si>
  <si>
    <r>
      <t>VALOARE PROCENTUALĂ</t>
    </r>
    <r>
      <rPr>
        <b/>
        <vertAlign val="superscript"/>
        <sz val="11"/>
        <color rgb="FF3F3F76"/>
        <rFont val="Trebuchet MS"/>
        <family val="2"/>
        <charset val="238"/>
      </rPr>
      <t>2</t>
    </r>
    <r>
      <rPr>
        <b/>
        <sz val="11"/>
        <color rgb="FF3F3F76"/>
        <rFont val="Trebuchet MS"/>
        <family val="2"/>
        <charset val="238"/>
      </rPr>
      <t xml:space="preserve"> (%)</t>
    </r>
  </si>
  <si>
    <r>
      <t>Alocarea publică ACTUALĂ</t>
    </r>
    <r>
      <rPr>
        <b/>
        <sz val="11"/>
        <color rgb="FFFF0000"/>
        <rFont val="Calibri"/>
        <family val="2"/>
        <charset val="238"/>
      </rPr>
      <t>¹</t>
    </r>
  </si>
  <si>
    <r>
      <t xml:space="preserve">[2] </t>
    </r>
    <r>
      <rPr>
        <b/>
        <sz val="11"/>
        <color theme="3"/>
        <rFont val="Trebuchet MS"/>
        <family val="2"/>
        <charset val="238"/>
      </rPr>
      <t>Va fi indicată valoarea procentuală pe fiecare prioritate raportată la valoare totală SDL</t>
    </r>
  </si>
  <si>
    <r>
      <t>Cheltuieli de funcționare și animare</t>
    </r>
    <r>
      <rPr>
        <b/>
        <sz val="11"/>
        <color rgb="FF3F3F76"/>
        <rFont val="Calibri"/>
        <family val="2"/>
        <charset val="238"/>
      </rPr>
      <t>³</t>
    </r>
  </si>
  <si>
    <r>
      <t xml:space="preserve">[3] </t>
    </r>
    <r>
      <rPr>
        <b/>
        <sz val="11"/>
        <color theme="3"/>
        <rFont val="Trebuchet MS"/>
        <family val="2"/>
        <charset val="238"/>
      </rPr>
      <t>Valoarea alocată nu trebuie să depășească 20% (25% pentru Delta Dunării) din costurile publice totale efectuate pentru această strategie.</t>
    </r>
  </si>
  <si>
    <t xml:space="preserve"> </t>
  </si>
  <si>
    <t xml:space="preserve">Alocarea publică TRANZIȚIE - FEADR </t>
  </si>
  <si>
    <t>ANEXA 4T - Planul de finanțare TRANZIȚIE - FEADR</t>
  </si>
  <si>
    <t>TOTAL GENERAL - FEADR</t>
  </si>
  <si>
    <r>
      <t xml:space="preserve">[1] </t>
    </r>
    <r>
      <rPr>
        <b/>
        <sz val="11"/>
        <color theme="3"/>
        <rFont val="Trebuchet MS"/>
        <family val="2"/>
        <charset val="238"/>
      </rPr>
      <t>Valoarea publică alocată pe măsuri și cheltuieli de funcționare și animare, aferente planului financiar în vigoare</t>
    </r>
  </si>
  <si>
    <t>TOTAL 19.2</t>
  </si>
  <si>
    <t>ANEXA 4 E - Planul de finanțare EURI</t>
  </si>
  <si>
    <t>ALOCARE  EURI (euro)</t>
  </si>
  <si>
    <r>
      <t xml:space="preserve">CONTRIBUȚIA PUBLICĂ NERAMBURSABILĂ/ MĂSURĂ - </t>
    </r>
    <r>
      <rPr>
        <b/>
        <sz val="11"/>
        <color rgb="FFFF0000"/>
        <rFont val="Trebuchet MS"/>
        <family val="2"/>
        <charset val="238"/>
      </rPr>
      <t>EURI</t>
    </r>
    <r>
      <rPr>
        <b/>
        <sz val="11"/>
        <color rgb="FF3F3F76"/>
        <rFont val="Trebuchet MS"/>
        <family val="2"/>
        <charset val="238"/>
      </rPr>
      <t xml:space="preserve">
(euro)</t>
    </r>
  </si>
  <si>
    <r>
      <t xml:space="preserve">CONTRIBUȚIA PUBLICĂ NERAMBURSABILĂ/ PRIORITATE - </t>
    </r>
    <r>
      <rPr>
        <b/>
        <sz val="11"/>
        <color rgb="FFFF0000"/>
        <rFont val="Trebuchet MS"/>
        <family val="2"/>
        <charset val="238"/>
      </rPr>
      <t>EURI</t>
    </r>
    <r>
      <rPr>
        <b/>
        <sz val="11"/>
        <color rgb="FF3F3F76"/>
        <rFont val="Trebuchet MS"/>
        <family val="2"/>
        <charset val="238"/>
      </rPr>
      <t xml:space="preserve">
(euro)</t>
    </r>
  </si>
  <si>
    <t>TOTAL GENERAL - EURI</t>
  </si>
  <si>
    <t xml:space="preserve">    Valoarea alocată sM 19.4 și procentul aferent acesteia se calculează prin raportare la valoarea totală a sM 19.2 FEADR + EURI  </t>
  </si>
  <si>
    <t>M01/6A</t>
  </si>
  <si>
    <t>M02/6B</t>
  </si>
  <si>
    <t>M03/6B</t>
  </si>
  <si>
    <t>M04/6B</t>
  </si>
  <si>
    <t>81,54%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</si>
</sst>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vertAlign val="superscript"/>
      <sz val="11"/>
      <color theme="3"/>
      <name val="Trebuchet MS"/>
      <family val="2"/>
      <charset val="238"/>
    </font>
    <font>
      <b/>
      <sz val="11"/>
      <color theme="3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color rgb="FF3F3F76"/>
      <name val="Trebuchet MS"/>
      <family val="2"/>
      <charset val="238"/>
    </font>
    <font>
      <b/>
      <vertAlign val="superscript"/>
      <sz val="11"/>
      <color rgb="FF3F3F76"/>
      <name val="Trebuchet MS"/>
      <family val="2"/>
      <charset val="238"/>
    </font>
    <font>
      <b/>
      <vertAlign val="superscript"/>
      <sz val="9"/>
      <color theme="3"/>
      <name val="Trebuchet MS"/>
      <family val="2"/>
      <charset val="238"/>
    </font>
    <font>
      <b/>
      <sz val="11"/>
      <color rgb="FFFF0000"/>
      <name val="Trebuchet MS"/>
      <family val="2"/>
      <charset val="238"/>
    </font>
    <font>
      <b/>
      <sz val="11"/>
      <color rgb="FF3F3F76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Trebuchet MS"/>
      <family val="2"/>
    </font>
    <font>
      <b/>
      <sz val="11"/>
      <color theme="3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BCDEE"/>
        <bgColor indexed="64"/>
      </patternFill>
    </fill>
  </fills>
  <borders count="4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theme="7" tint="-0.249977111117893"/>
      </left>
      <right/>
      <top style="thin">
        <color indexed="64"/>
      </top>
      <bottom style="medium">
        <color theme="7" tint="-0.249977111117893"/>
      </bottom>
      <diagonal/>
    </border>
    <border>
      <left/>
      <right/>
      <top style="thin">
        <color indexed="64"/>
      </top>
      <bottom style="medium">
        <color theme="7" tint="-0.249977111117893"/>
      </bottom>
      <diagonal/>
    </border>
    <border>
      <left/>
      <right style="thin">
        <color indexed="64"/>
      </right>
      <top style="thin">
        <color indexed="64"/>
      </top>
      <bottom style="medium">
        <color theme="7" tint="-0.249977111117893"/>
      </bottom>
      <diagonal/>
    </border>
    <border>
      <left style="thin">
        <color indexed="64"/>
      </left>
      <right/>
      <top style="thin">
        <color indexed="64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thin">
        <color indexed="64"/>
      </top>
      <bottom style="medium">
        <color theme="7" tint="-0.249977111117893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7" tint="-0.249977111117893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medium">
        <color theme="7" tint="-0.249977111117893"/>
      </right>
      <top style="thin">
        <color rgb="FF7F7F7F"/>
      </top>
      <bottom/>
      <diagonal/>
    </border>
    <border>
      <left style="thin">
        <color rgb="FF7F7F7F"/>
      </left>
      <right style="medium">
        <color theme="7" tint="-0.249977111117893"/>
      </right>
      <top/>
      <bottom/>
      <diagonal/>
    </border>
    <border>
      <left style="thin">
        <color rgb="FF7F7F7F"/>
      </left>
      <right style="medium">
        <color theme="7" tint="-0.249977111117893"/>
      </right>
      <top/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2" xfId="1" applyFont="1" applyFill="1" applyBorder="1" applyAlignment="1"/>
    <xf numFmtId="0" fontId="9" fillId="0" borderId="0" xfId="0" applyFont="1" applyAlignment="1">
      <alignment vertical="center"/>
    </xf>
    <xf numFmtId="0" fontId="7" fillId="3" borderId="10" xfId="1" applyFont="1" applyFill="1" applyBorder="1" applyAlignment="1">
      <alignment wrapText="1"/>
    </xf>
    <xf numFmtId="9" fontId="7" fillId="3" borderId="10" xfId="1" applyNumberFormat="1" applyFont="1" applyFill="1" applyBorder="1" applyAlignment="1">
      <alignment wrapText="1"/>
    </xf>
    <xf numFmtId="0" fontId="0" fillId="0" borderId="10" xfId="0" applyBorder="1"/>
    <xf numFmtId="0" fontId="7" fillId="2" borderId="10" xfId="1" applyFont="1" applyBorder="1" applyAlignment="1">
      <alignment horizontal="center" vertical="center" wrapText="1"/>
    </xf>
    <xf numFmtId="0" fontId="7" fillId="2" borderId="1" xfId="1" applyFont="1" applyAlignment="1">
      <alignment horizontal="center" vertical="center" wrapText="1"/>
    </xf>
    <xf numFmtId="3" fontId="7" fillId="0" borderId="3" xfId="1" applyNumberFormat="1" applyFont="1" applyFill="1" applyBorder="1" applyAlignment="1">
      <alignment wrapText="1"/>
    </xf>
    <xf numFmtId="3" fontId="7" fillId="0" borderId="1" xfId="1" applyNumberFormat="1" applyFont="1" applyFill="1" applyAlignment="1">
      <alignment wrapText="1"/>
    </xf>
    <xf numFmtId="0" fontId="7" fillId="2" borderId="3" xfId="1" applyFont="1" applyBorder="1" applyAlignment="1">
      <alignment horizontal="center" vertical="center" wrapText="1"/>
    </xf>
    <xf numFmtId="0" fontId="7" fillId="0" borderId="9" xfId="1" applyFont="1" applyFill="1" applyBorder="1" applyAlignment="1"/>
    <xf numFmtId="3" fontId="7" fillId="0" borderId="10" xfId="1" applyNumberFormat="1" applyFont="1" applyFill="1" applyBorder="1" applyAlignment="1">
      <alignment wrapText="1"/>
    </xf>
    <xf numFmtId="0" fontId="10" fillId="2" borderId="20" xfId="1" applyFont="1" applyBorder="1" applyAlignment="1">
      <alignment horizontal="center" vertical="center" wrapText="1"/>
    </xf>
    <xf numFmtId="0" fontId="10" fillId="2" borderId="12" xfId="1" applyFont="1" applyBorder="1" applyAlignment="1">
      <alignment horizontal="center" vertical="center" wrapText="1"/>
    </xf>
    <xf numFmtId="0" fontId="7" fillId="2" borderId="11" xfId="1" applyFont="1" applyBorder="1" applyAlignment="1">
      <alignment horizontal="center" vertical="center" wrapText="1"/>
    </xf>
    <xf numFmtId="49" fontId="7" fillId="2" borderId="13" xfId="1" applyNumberFormat="1" applyFont="1" applyBorder="1" applyAlignment="1">
      <alignment horizontal="center" vertical="center" wrapText="1"/>
    </xf>
    <xf numFmtId="0" fontId="10" fillId="2" borderId="1" xfId="1" applyFont="1" applyAlignment="1">
      <alignment horizontal="center" vertical="center" wrapText="1"/>
    </xf>
    <xf numFmtId="0" fontId="7" fillId="2" borderId="23" xfId="1" applyFont="1" applyBorder="1" applyAlignment="1">
      <alignment horizontal="center" vertical="center" wrapText="1"/>
    </xf>
    <xf numFmtId="0" fontId="7" fillId="2" borderId="24" xfId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vertical="center"/>
    </xf>
    <xf numFmtId="10" fontId="7" fillId="4" borderId="35" xfId="1" applyNumberFormat="1" applyFont="1" applyFill="1" applyBorder="1" applyAlignment="1">
      <alignment horizontal="center" wrapText="1"/>
    </xf>
    <xf numFmtId="3" fontId="7" fillId="4" borderId="32" xfId="1" applyNumberFormat="1" applyFont="1" applyFill="1" applyBorder="1" applyAlignment="1">
      <alignment wrapText="1"/>
    </xf>
    <xf numFmtId="0" fontId="7" fillId="3" borderId="15" xfId="1" applyFont="1" applyFill="1" applyBorder="1" applyAlignment="1">
      <alignment wrapText="1"/>
    </xf>
    <xf numFmtId="9" fontId="7" fillId="3" borderId="15" xfId="1" applyNumberFormat="1" applyFont="1" applyFill="1" applyBorder="1" applyAlignment="1">
      <alignment wrapText="1"/>
    </xf>
    <xf numFmtId="49" fontId="7" fillId="2" borderId="38" xfId="1" applyNumberFormat="1" applyFont="1" applyBorder="1" applyAlignment="1">
      <alignment horizontal="center" vertical="center" wrapText="1"/>
    </xf>
    <xf numFmtId="4" fontId="7" fillId="4" borderId="13" xfId="1" applyNumberFormat="1" applyFont="1" applyFill="1" applyBorder="1" applyAlignment="1">
      <alignment wrapText="1"/>
    </xf>
    <xf numFmtId="4" fontId="7" fillId="5" borderId="20" xfId="1" applyNumberFormat="1" applyFont="1" applyFill="1" applyBorder="1" applyAlignment="1">
      <alignment wrapText="1"/>
    </xf>
    <xf numFmtId="4" fontId="7" fillId="3" borderId="15" xfId="1" applyNumberFormat="1" applyFont="1" applyFill="1" applyBorder="1" applyAlignment="1">
      <alignment wrapText="1"/>
    </xf>
    <xf numFmtId="4" fontId="7" fillId="3" borderId="10" xfId="1" applyNumberFormat="1" applyFont="1" applyFill="1" applyBorder="1" applyAlignment="1">
      <alignment wrapText="1"/>
    </xf>
    <xf numFmtId="0" fontId="7" fillId="3" borderId="1" xfId="1" applyFont="1" applyFill="1" applyAlignment="1">
      <alignment wrapText="1"/>
    </xf>
    <xf numFmtId="0" fontId="7" fillId="3" borderId="1" xfId="1" applyFont="1" applyFill="1" applyAlignment="1">
      <alignment horizontal="right" wrapText="1"/>
    </xf>
    <xf numFmtId="4" fontId="7" fillId="3" borderId="1" xfId="1" applyNumberFormat="1" applyFont="1" applyFill="1" applyAlignment="1">
      <alignment wrapText="1"/>
    </xf>
    <xf numFmtId="4" fontId="7" fillId="3" borderId="1" xfId="1" applyNumberFormat="1" applyFont="1" applyFill="1" applyAlignment="1">
      <alignment horizontal="right" wrapText="1"/>
    </xf>
    <xf numFmtId="3" fontId="7" fillId="5" borderId="31" xfId="1" applyNumberFormat="1" applyFont="1" applyFill="1" applyBorder="1" applyAlignment="1">
      <alignment horizontal="center" wrapText="1"/>
    </xf>
    <xf numFmtId="4" fontId="5" fillId="0" borderId="0" xfId="0" applyNumberFormat="1" applyFont="1"/>
    <xf numFmtId="0" fontId="7" fillId="2" borderId="15" xfId="1" applyFont="1" applyBorder="1" applyAlignment="1">
      <alignment horizontal="center" vertical="center" wrapText="1"/>
    </xf>
    <xf numFmtId="0" fontId="7" fillId="2" borderId="20" xfId="1" applyFont="1" applyBorder="1" applyAlignment="1">
      <alignment horizontal="center" vertical="center" wrapText="1"/>
    </xf>
    <xf numFmtId="0" fontId="7" fillId="2" borderId="18" xfId="1" applyFont="1" applyBorder="1" applyAlignment="1">
      <alignment horizontal="center" vertical="center" wrapText="1"/>
    </xf>
    <xf numFmtId="0" fontId="7" fillId="2" borderId="22" xfId="1" applyFont="1" applyBorder="1" applyAlignment="1">
      <alignment horizontal="center" vertical="center" wrapText="1"/>
    </xf>
    <xf numFmtId="0" fontId="7" fillId="4" borderId="33" xfId="1" applyFont="1" applyFill="1" applyBorder="1" applyAlignment="1">
      <alignment horizontal="left" vertical="top" wrapText="1"/>
    </xf>
    <xf numFmtId="0" fontId="7" fillId="4" borderId="34" xfId="1" applyFont="1" applyFill="1" applyBorder="1" applyAlignment="1">
      <alignment horizontal="left" vertical="top" wrapText="1"/>
    </xf>
    <xf numFmtId="0" fontId="7" fillId="4" borderId="32" xfId="1" applyFont="1" applyFill="1" applyBorder="1" applyAlignment="1">
      <alignment horizontal="left" vertical="top" wrapText="1"/>
    </xf>
    <xf numFmtId="49" fontId="7" fillId="2" borderId="14" xfId="1" applyNumberFormat="1" applyFont="1" applyBorder="1" applyAlignment="1">
      <alignment horizontal="center" vertical="center" wrapText="1"/>
    </xf>
    <xf numFmtId="49" fontId="7" fillId="2" borderId="19" xfId="1" applyNumberFormat="1" applyFont="1" applyBorder="1" applyAlignment="1">
      <alignment horizontal="center" vertical="center" wrapText="1"/>
    </xf>
    <xf numFmtId="0" fontId="7" fillId="2" borderId="16" xfId="1" applyFont="1" applyBorder="1" applyAlignment="1">
      <alignment horizontal="center" vertical="center" wrapText="1"/>
    </xf>
    <xf numFmtId="0" fontId="7" fillId="2" borderId="21" xfId="1" applyFont="1" applyBorder="1" applyAlignment="1">
      <alignment horizontal="center" vertical="center" wrapText="1"/>
    </xf>
    <xf numFmtId="0" fontId="7" fillId="2" borderId="11" xfId="1" applyFont="1" applyBorder="1" applyAlignment="1">
      <alignment horizontal="center" vertical="center" wrapText="1"/>
    </xf>
    <xf numFmtId="0" fontId="7" fillId="2" borderId="17" xfId="1" applyFont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wrapText="1"/>
    </xf>
    <xf numFmtId="0" fontId="7" fillId="3" borderId="10" xfId="1" applyFont="1" applyFill="1" applyBorder="1" applyAlignment="1">
      <alignment horizontal="center" wrapText="1"/>
    </xf>
    <xf numFmtId="4" fontId="7" fillId="3" borderId="15" xfId="1" applyNumberFormat="1" applyFont="1" applyFill="1" applyBorder="1" applyAlignment="1">
      <alignment horizontal="center" wrapText="1"/>
    </xf>
    <xf numFmtId="4" fontId="7" fillId="3" borderId="10" xfId="1" applyNumberFormat="1" applyFont="1" applyFill="1" applyBorder="1" applyAlignment="1">
      <alignment horizontal="center" wrapText="1"/>
    </xf>
    <xf numFmtId="10" fontId="7" fillId="3" borderId="36" xfId="1" applyNumberFormat="1" applyFont="1" applyFill="1" applyBorder="1" applyAlignment="1">
      <alignment horizontal="center" wrapText="1"/>
    </xf>
    <xf numFmtId="10" fontId="7" fillId="3" borderId="25" xfId="1" applyNumberFormat="1" applyFont="1" applyFill="1" applyBorder="1" applyAlignment="1">
      <alignment horizontal="center" wrapText="1"/>
    </xf>
    <xf numFmtId="0" fontId="7" fillId="5" borderId="4" xfId="1" applyFont="1" applyFill="1" applyBorder="1" applyAlignment="1">
      <alignment horizontal="center" wrapText="1"/>
    </xf>
    <xf numFmtId="0" fontId="7" fillId="5" borderId="5" xfId="1" applyFont="1" applyFill="1" applyBorder="1" applyAlignment="1">
      <alignment horizontal="center" wrapText="1"/>
    </xf>
    <xf numFmtId="0" fontId="7" fillId="5" borderId="6" xfId="1" applyFont="1" applyFill="1" applyBorder="1" applyAlignment="1">
      <alignment horizontal="center" wrapText="1"/>
    </xf>
    <xf numFmtId="10" fontId="7" fillId="3" borderId="39" xfId="1" applyNumberFormat="1" applyFont="1" applyFill="1" applyBorder="1" applyAlignment="1">
      <alignment horizontal="center" wrapText="1"/>
    </xf>
    <xf numFmtId="10" fontId="7" fillId="3" borderId="40" xfId="1" applyNumberFormat="1" applyFont="1" applyFill="1" applyBorder="1" applyAlignment="1">
      <alignment horizontal="center" wrapText="1"/>
    </xf>
    <xf numFmtId="10" fontId="7" fillId="3" borderId="41" xfId="1" applyNumberFormat="1" applyFont="1" applyFill="1" applyBorder="1" applyAlignment="1">
      <alignment horizontal="center" wrapText="1"/>
    </xf>
    <xf numFmtId="49" fontId="7" fillId="2" borderId="37" xfId="1" applyNumberFormat="1" applyFont="1" applyBorder="1" applyAlignment="1">
      <alignment horizontal="center" vertical="center" wrapText="1"/>
    </xf>
    <xf numFmtId="0" fontId="7" fillId="5" borderId="28" xfId="1" applyFont="1" applyFill="1" applyBorder="1" applyAlignment="1">
      <alignment horizontal="center" wrapText="1"/>
    </xf>
    <xf numFmtId="0" fontId="7" fillId="5" borderId="29" xfId="1" applyFont="1" applyFill="1" applyBorder="1" applyAlignment="1">
      <alignment horizontal="center" wrapText="1"/>
    </xf>
    <xf numFmtId="0" fontId="7" fillId="5" borderId="30" xfId="1" applyFont="1" applyFill="1" applyBorder="1" applyAlignment="1">
      <alignment horizontal="center" wrapText="1"/>
    </xf>
    <xf numFmtId="3" fontId="7" fillId="3" borderId="25" xfId="1" applyNumberFormat="1" applyFont="1" applyFill="1" applyBorder="1" applyAlignment="1">
      <alignment horizontal="center" wrapText="1"/>
    </xf>
    <xf numFmtId="49" fontId="7" fillId="2" borderId="26" xfId="1" applyNumberFormat="1" applyFont="1" applyBorder="1" applyAlignment="1">
      <alignment horizontal="center" vertical="center" wrapText="1"/>
    </xf>
    <xf numFmtId="49" fontId="7" fillId="2" borderId="27" xfId="1" applyNumberFormat="1" applyFont="1" applyBorder="1" applyAlignment="1">
      <alignment horizontal="center" vertical="center" wrapText="1"/>
    </xf>
    <xf numFmtId="4" fontId="10" fillId="3" borderId="10" xfId="1" applyNumberFormat="1" applyFont="1" applyFill="1" applyBorder="1" applyAlignment="1">
      <alignment wrapText="1"/>
    </xf>
    <xf numFmtId="4" fontId="10" fillId="5" borderId="20" xfId="1" applyNumberFormat="1" applyFont="1" applyFill="1" applyBorder="1" applyAlignment="1">
      <alignment wrapText="1"/>
    </xf>
    <xf numFmtId="4" fontId="10" fillId="4" borderId="13" xfId="1" applyNumberFormat="1" applyFont="1" applyFill="1" applyBorder="1" applyAlignment="1">
      <alignment wrapText="1"/>
    </xf>
    <xf numFmtId="4" fontId="10" fillId="5" borderId="7" xfId="1" applyNumberFormat="1" applyFont="1" applyFill="1" applyBorder="1" applyAlignment="1">
      <alignment horizontal="center" wrapText="1"/>
    </xf>
    <xf numFmtId="4" fontId="10" fillId="5" borderId="5" xfId="1" applyNumberFormat="1" applyFont="1" applyFill="1" applyBorder="1" applyAlignment="1">
      <alignment horizontal="center" wrapText="1"/>
    </xf>
    <xf numFmtId="4" fontId="10" fillId="5" borderId="8" xfId="1" applyNumberFormat="1" applyFont="1" applyFill="1" applyBorder="1" applyAlignment="1">
      <alignment horizontal="center" wrapText="1"/>
    </xf>
    <xf numFmtId="4" fontId="10" fillId="5" borderId="31" xfId="1" applyNumberFormat="1" applyFont="1" applyFill="1" applyBorder="1" applyAlignment="1">
      <alignment wrapText="1"/>
    </xf>
    <xf numFmtId="4" fontId="10" fillId="3" borderId="10" xfId="1" applyNumberFormat="1" applyFont="1" applyFill="1" applyBorder="1" applyAlignment="1">
      <alignment horizontal="right" wrapText="1"/>
    </xf>
    <xf numFmtId="3" fontId="10" fillId="0" borderId="1" xfId="1" applyNumberFormat="1" applyFont="1" applyFill="1" applyAlignment="1">
      <alignment wrapText="1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topLeftCell="A7" workbookViewId="0">
      <selection activeCell="H23" sqref="H23"/>
    </sheetView>
  </sheetViews>
  <sheetFormatPr defaultRowHeight="14.5" x14ac:dyDescent="0.35"/>
  <cols>
    <col min="1" max="1" width="16" customWidth="1"/>
    <col min="2" max="2" width="16.54296875" customWidth="1"/>
    <col min="3" max="3" width="17.453125" customWidth="1"/>
    <col min="4" max="4" width="17.6328125" customWidth="1"/>
    <col min="5" max="5" width="14.453125" customWidth="1"/>
    <col min="6" max="6" width="15.453125" customWidth="1"/>
    <col min="7" max="7" width="17.453125" customWidth="1"/>
    <col min="8" max="8" width="26.90625" customWidth="1"/>
    <col min="9" max="9" width="17.54296875" customWidth="1"/>
  </cols>
  <sheetData>
    <row r="1" spans="1:11" ht="16.5" customHeight="1" x14ac:dyDescent="0.35">
      <c r="A1" s="7" t="s">
        <v>19</v>
      </c>
      <c r="B1" s="5"/>
      <c r="C1" s="5"/>
      <c r="D1" s="5"/>
      <c r="E1" s="5"/>
      <c r="F1" s="5"/>
      <c r="G1" s="5"/>
      <c r="H1" s="5"/>
      <c r="I1" s="5"/>
      <c r="J1" s="2"/>
      <c r="K1" s="2"/>
    </row>
    <row r="2" spans="1:11" x14ac:dyDescent="0.35">
      <c r="A2" s="17"/>
      <c r="B2" s="5"/>
      <c r="C2" s="5"/>
      <c r="D2" s="5"/>
      <c r="E2" s="5"/>
      <c r="F2" s="5"/>
      <c r="G2" s="5"/>
      <c r="H2" s="5"/>
      <c r="I2" s="5"/>
      <c r="J2" s="2"/>
      <c r="K2" s="2"/>
    </row>
    <row r="3" spans="1:11" ht="58" x14ac:dyDescent="0.35">
      <c r="A3" s="12" t="s">
        <v>9</v>
      </c>
      <c r="B3" s="16" t="s">
        <v>10</v>
      </c>
      <c r="C3" s="13" t="s">
        <v>8</v>
      </c>
      <c r="E3" s="2" t="s">
        <v>17</v>
      </c>
      <c r="F3" s="2"/>
      <c r="G3" s="2"/>
      <c r="H3" s="5"/>
      <c r="I3" s="5"/>
      <c r="J3" s="2"/>
      <c r="K3" s="2"/>
    </row>
    <row r="4" spans="1:11" x14ac:dyDescent="0.35">
      <c r="A4" s="18">
        <v>166</v>
      </c>
      <c r="B4" s="14">
        <v>14608</v>
      </c>
      <c r="C4" s="83">
        <v>1481430.03</v>
      </c>
      <c r="E4" s="2"/>
      <c r="F4" s="2"/>
      <c r="G4" s="2"/>
      <c r="H4" s="5"/>
      <c r="I4" s="5"/>
      <c r="J4" s="2"/>
      <c r="K4" s="2"/>
    </row>
    <row r="5" spans="1:11" x14ac:dyDescent="0.35">
      <c r="A5" s="5"/>
      <c r="B5" s="5"/>
      <c r="C5" s="5"/>
      <c r="D5" s="5"/>
      <c r="E5" s="5"/>
      <c r="F5" s="5"/>
      <c r="G5" s="5"/>
      <c r="H5" s="5"/>
      <c r="I5" s="5"/>
      <c r="J5" s="2"/>
      <c r="K5" s="2"/>
    </row>
    <row r="6" spans="1:11" ht="15" thickBot="1" x14ac:dyDescent="0.4">
      <c r="A6" s="5"/>
      <c r="B6" s="5"/>
      <c r="C6" s="5"/>
      <c r="D6" s="5"/>
      <c r="E6" s="5"/>
      <c r="F6" s="5"/>
      <c r="G6" s="5"/>
      <c r="H6" s="5"/>
      <c r="I6" s="5"/>
      <c r="J6" s="2"/>
      <c r="K6" s="2"/>
    </row>
    <row r="7" spans="1:11" ht="71.25" customHeight="1" x14ac:dyDescent="0.35">
      <c r="A7" s="50" t="s">
        <v>7</v>
      </c>
      <c r="B7" s="43" t="s">
        <v>0</v>
      </c>
      <c r="C7" s="43" t="s">
        <v>1</v>
      </c>
      <c r="D7" s="52" t="s">
        <v>2</v>
      </c>
      <c r="E7" s="54" t="s">
        <v>11</v>
      </c>
      <c r="F7" s="55"/>
      <c r="G7" s="55"/>
      <c r="H7" s="43" t="s">
        <v>3</v>
      </c>
      <c r="I7" s="45" t="s">
        <v>12</v>
      </c>
      <c r="J7" s="2"/>
      <c r="K7" s="2"/>
    </row>
    <row r="8" spans="1:11" ht="58.5" thickBot="1" x14ac:dyDescent="0.4">
      <c r="A8" s="51"/>
      <c r="B8" s="44"/>
      <c r="C8" s="44"/>
      <c r="D8" s="53"/>
      <c r="E8" s="19" t="s">
        <v>13</v>
      </c>
      <c r="F8" s="19" t="s">
        <v>18</v>
      </c>
      <c r="G8" s="20" t="s">
        <v>4</v>
      </c>
      <c r="H8" s="44"/>
      <c r="I8" s="46"/>
      <c r="J8" s="2"/>
      <c r="K8" s="2"/>
    </row>
    <row r="9" spans="1:11" x14ac:dyDescent="0.35">
      <c r="A9" s="50" t="s">
        <v>6</v>
      </c>
      <c r="B9" s="56">
        <v>1</v>
      </c>
      <c r="C9" s="30"/>
      <c r="D9" s="31"/>
      <c r="E9" s="35"/>
      <c r="F9" s="35"/>
      <c r="G9" s="35"/>
      <c r="H9" s="58"/>
      <c r="I9" s="60">
        <f>H9/$E$25</f>
        <v>0</v>
      </c>
      <c r="J9" s="2"/>
      <c r="K9" s="2"/>
    </row>
    <row r="10" spans="1:11" x14ac:dyDescent="0.35">
      <c r="A10" s="68"/>
      <c r="B10" s="57"/>
      <c r="C10" s="11"/>
      <c r="D10" s="10"/>
      <c r="E10" s="36"/>
      <c r="F10" s="36"/>
      <c r="G10" s="36"/>
      <c r="H10" s="59"/>
      <c r="I10" s="61"/>
      <c r="J10" s="2"/>
      <c r="K10" s="2"/>
    </row>
    <row r="11" spans="1:11" x14ac:dyDescent="0.35">
      <c r="A11" s="68"/>
      <c r="B11" s="57">
        <v>2</v>
      </c>
      <c r="C11" s="9"/>
      <c r="D11" s="10"/>
      <c r="E11" s="36"/>
      <c r="F11" s="36"/>
      <c r="G11" s="36"/>
      <c r="H11" s="59"/>
      <c r="I11" s="61">
        <f>H11/$E$25</f>
        <v>0</v>
      </c>
      <c r="J11" s="2"/>
      <c r="K11" s="2"/>
    </row>
    <row r="12" spans="1:11" x14ac:dyDescent="0.35">
      <c r="A12" s="68"/>
      <c r="B12" s="57"/>
      <c r="C12" s="9"/>
      <c r="D12" s="9"/>
      <c r="E12" s="36"/>
      <c r="F12" s="36"/>
      <c r="G12" s="36"/>
      <c r="H12" s="59"/>
      <c r="I12" s="61"/>
      <c r="J12" s="2"/>
      <c r="K12" s="2"/>
    </row>
    <row r="13" spans="1:11" x14ac:dyDescent="0.35">
      <c r="A13" s="68"/>
      <c r="B13" s="57">
        <v>3</v>
      </c>
      <c r="C13" s="9"/>
      <c r="D13" s="9"/>
      <c r="E13" s="36"/>
      <c r="F13" s="36"/>
      <c r="G13" s="36"/>
      <c r="H13" s="59"/>
      <c r="I13" s="61">
        <f t="shared" ref="I13" si="0">H13/$E$25</f>
        <v>0</v>
      </c>
      <c r="J13" s="2"/>
      <c r="K13" s="2"/>
    </row>
    <row r="14" spans="1:11" x14ac:dyDescent="0.35">
      <c r="A14" s="68"/>
      <c r="B14" s="57"/>
      <c r="C14" s="9"/>
      <c r="D14" s="9"/>
      <c r="E14" s="36"/>
      <c r="F14" s="36"/>
      <c r="G14" s="36"/>
      <c r="H14" s="59"/>
      <c r="I14" s="61"/>
      <c r="J14" s="2"/>
      <c r="K14" s="2"/>
    </row>
    <row r="15" spans="1:11" x14ac:dyDescent="0.35">
      <c r="A15" s="68"/>
      <c r="B15" s="57">
        <v>4</v>
      </c>
      <c r="C15" s="9"/>
      <c r="D15" s="9"/>
      <c r="E15" s="36"/>
      <c r="F15" s="36"/>
      <c r="G15" s="36"/>
      <c r="H15" s="59"/>
      <c r="I15" s="61">
        <f t="shared" ref="I15" si="1">H15/$E$25</f>
        <v>0</v>
      </c>
      <c r="J15" s="2"/>
      <c r="K15" s="2"/>
    </row>
    <row r="16" spans="1:11" x14ac:dyDescent="0.35">
      <c r="A16" s="68"/>
      <c r="B16" s="57"/>
      <c r="C16" s="9"/>
      <c r="D16" s="9"/>
      <c r="E16" s="36"/>
      <c r="F16" s="36"/>
      <c r="G16" s="36"/>
      <c r="H16" s="59"/>
      <c r="I16" s="61"/>
      <c r="J16" s="2"/>
      <c r="K16" s="2"/>
    </row>
    <row r="17" spans="1:11" x14ac:dyDescent="0.35">
      <c r="A17" s="68"/>
      <c r="B17" s="57">
        <v>5</v>
      </c>
      <c r="C17" s="9"/>
      <c r="D17" s="10"/>
      <c r="E17" s="36"/>
      <c r="F17" s="36"/>
      <c r="G17" s="36"/>
      <c r="H17" s="59"/>
      <c r="I17" s="61">
        <f t="shared" ref="I17" si="2">H17/$E$25</f>
        <v>0</v>
      </c>
      <c r="J17" s="2"/>
      <c r="K17" s="2"/>
    </row>
    <row r="18" spans="1:11" x14ac:dyDescent="0.35">
      <c r="A18" s="68"/>
      <c r="B18" s="57"/>
      <c r="C18" s="9"/>
      <c r="D18" s="9"/>
      <c r="E18" s="36"/>
      <c r="F18" s="36"/>
      <c r="G18" s="36"/>
      <c r="H18" s="59"/>
      <c r="I18" s="61"/>
      <c r="J18" s="2"/>
      <c r="K18" s="2"/>
    </row>
    <row r="19" spans="1:11" x14ac:dyDescent="0.35">
      <c r="A19" s="68"/>
      <c r="B19" s="57">
        <v>6</v>
      </c>
      <c r="C19" s="37" t="s">
        <v>29</v>
      </c>
      <c r="D19" s="39">
        <v>390000</v>
      </c>
      <c r="E19" s="39">
        <v>390000</v>
      </c>
      <c r="F19" s="36">
        <v>0</v>
      </c>
      <c r="G19" s="36">
        <f>E19</f>
        <v>390000</v>
      </c>
      <c r="H19" s="59"/>
      <c r="I19" s="65"/>
      <c r="J19" s="2"/>
      <c r="K19" s="2"/>
    </row>
    <row r="20" spans="1:11" x14ac:dyDescent="0.35">
      <c r="A20" s="68"/>
      <c r="B20" s="57"/>
      <c r="C20" s="37" t="s">
        <v>30</v>
      </c>
      <c r="D20" s="40">
        <v>509850.67</v>
      </c>
      <c r="E20" s="40">
        <v>509850.67</v>
      </c>
      <c r="F20" s="82">
        <v>84746.22</v>
      </c>
      <c r="G20" s="75">
        <f>E20+F20</f>
        <v>594596.89</v>
      </c>
      <c r="H20" s="59"/>
      <c r="I20" s="66"/>
      <c r="J20" s="2"/>
      <c r="K20" s="2"/>
    </row>
    <row r="21" spans="1:11" x14ac:dyDescent="0.35">
      <c r="A21" s="68"/>
      <c r="B21" s="57"/>
      <c r="C21" s="37" t="s">
        <v>31</v>
      </c>
      <c r="D21" s="39">
        <v>80000</v>
      </c>
      <c r="E21" s="39">
        <v>80000</v>
      </c>
      <c r="F21" s="37">
        <v>0</v>
      </c>
      <c r="G21" s="36">
        <f>E21</f>
        <v>80000</v>
      </c>
      <c r="H21" s="59"/>
      <c r="I21" s="66"/>
      <c r="J21" s="2"/>
      <c r="K21" s="2"/>
    </row>
    <row r="22" spans="1:11" x14ac:dyDescent="0.35">
      <c r="A22" s="68"/>
      <c r="B22" s="57"/>
      <c r="C22" s="37" t="s">
        <v>32</v>
      </c>
      <c r="D22" s="40">
        <v>137370.5</v>
      </c>
      <c r="E22" s="40">
        <v>137370.5</v>
      </c>
      <c r="F22" s="38">
        <v>0</v>
      </c>
      <c r="G22" s="36">
        <f>E22</f>
        <v>137370.5</v>
      </c>
      <c r="H22" s="59"/>
      <c r="I22" s="67"/>
      <c r="J22" s="2"/>
      <c r="K22" s="2"/>
    </row>
    <row r="23" spans="1:11" ht="15" thickBot="1" x14ac:dyDescent="0.4">
      <c r="A23" s="69" t="s">
        <v>22</v>
      </c>
      <c r="B23" s="70"/>
      <c r="C23" s="70"/>
      <c r="D23" s="71"/>
      <c r="E23" s="34">
        <f>SUM(E9:E22)</f>
        <v>1117221.17</v>
      </c>
      <c r="F23" s="76">
        <f>SUM(F19:F22)</f>
        <v>84746.22</v>
      </c>
      <c r="G23" s="76">
        <f>SUM(G9:G22)</f>
        <v>1201967.3900000001</v>
      </c>
      <c r="H23" s="76">
        <f>G23</f>
        <v>1201967.3900000001</v>
      </c>
      <c r="I23" s="41" t="s">
        <v>33</v>
      </c>
      <c r="J23" s="2"/>
      <c r="K23" s="2"/>
    </row>
    <row r="24" spans="1:11" ht="30" customHeight="1" x14ac:dyDescent="0.35">
      <c r="A24" s="22" t="s">
        <v>5</v>
      </c>
      <c r="B24" s="47" t="s">
        <v>15</v>
      </c>
      <c r="C24" s="48"/>
      <c r="D24" s="49"/>
      <c r="E24" s="33">
        <v>252952.87</v>
      </c>
      <c r="F24" s="77">
        <f>G24-E24</f>
        <v>26509.765659999975</v>
      </c>
      <c r="G24" s="77">
        <f>(E25+EURI!E22)*FEADR!I24</f>
        <v>279462.63565999997</v>
      </c>
      <c r="H24" s="29"/>
      <c r="I24" s="28">
        <v>0.18459999999999999</v>
      </c>
      <c r="J24" s="26"/>
      <c r="K24" s="2"/>
    </row>
    <row r="25" spans="1:11" ht="15" thickBot="1" x14ac:dyDescent="0.4">
      <c r="A25" s="62" t="s">
        <v>20</v>
      </c>
      <c r="B25" s="63"/>
      <c r="C25" s="63"/>
      <c r="D25" s="64"/>
      <c r="E25" s="78">
        <v>1481430.03</v>
      </c>
      <c r="F25" s="79"/>
      <c r="G25" s="79"/>
      <c r="H25" s="79"/>
      <c r="I25" s="80"/>
      <c r="J25" s="2"/>
      <c r="K25" s="2"/>
    </row>
    <row r="26" spans="1:1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s="1" customFormat="1" ht="17.5" x14ac:dyDescent="0.35">
      <c r="A27" s="3"/>
      <c r="B27" s="4"/>
      <c r="C27" s="4"/>
      <c r="D27" s="4"/>
      <c r="E27" s="4"/>
      <c r="F27" s="4"/>
      <c r="G27" s="4"/>
      <c r="H27" s="4"/>
      <c r="I27" s="4"/>
      <c r="J27" s="5"/>
      <c r="K27" s="5"/>
    </row>
    <row r="28" spans="1:11" s="1" customFormat="1" ht="17.5" x14ac:dyDescent="0.35">
      <c r="A28" s="3" t="s">
        <v>21</v>
      </c>
      <c r="B28" s="3"/>
      <c r="C28" s="4"/>
      <c r="D28" s="4"/>
      <c r="E28" s="4"/>
      <c r="F28" s="4"/>
      <c r="G28" s="4"/>
      <c r="H28" s="42"/>
      <c r="I28" s="4"/>
      <c r="J28" s="5"/>
      <c r="K28" s="5"/>
    </row>
    <row r="29" spans="1:11" s="1" customFormat="1" ht="17.5" x14ac:dyDescent="0.35">
      <c r="A29" s="3" t="s">
        <v>14</v>
      </c>
      <c r="B29" s="3"/>
      <c r="C29" s="3"/>
      <c r="D29" s="4"/>
      <c r="E29" s="4"/>
      <c r="F29" s="4"/>
      <c r="G29" s="4"/>
      <c r="H29" s="4"/>
      <c r="I29" s="4"/>
      <c r="J29" s="5"/>
      <c r="K29" s="5"/>
    </row>
    <row r="30" spans="1:11" s="1" customFormat="1" ht="17.5" x14ac:dyDescent="0.35">
      <c r="A30" s="3" t="s">
        <v>16</v>
      </c>
      <c r="B30" s="4"/>
      <c r="C30" s="4"/>
      <c r="D30" s="4"/>
      <c r="E30" s="4"/>
      <c r="F30" s="4"/>
      <c r="G30" s="4"/>
      <c r="H30" s="4"/>
      <c r="I30" s="4"/>
      <c r="J30" s="5"/>
      <c r="K30" s="5"/>
    </row>
    <row r="31" spans="1:11" s="1" customFormat="1" x14ac:dyDescent="0.35">
      <c r="A31" s="27" t="s">
        <v>28</v>
      </c>
      <c r="B31" s="4"/>
      <c r="C31" s="4"/>
      <c r="D31" s="4"/>
      <c r="E31" s="4"/>
      <c r="F31" s="4"/>
      <c r="G31" s="4"/>
      <c r="H31" s="4"/>
      <c r="I31" s="4"/>
      <c r="J31" s="5"/>
      <c r="K31" s="5"/>
    </row>
    <row r="32" spans="1:11" s="1" customFormat="1" ht="17.5" x14ac:dyDescent="0.35">
      <c r="A32" s="3"/>
      <c r="B32" s="4"/>
      <c r="C32" s="4"/>
      <c r="D32" s="4"/>
      <c r="E32" s="4"/>
      <c r="F32" s="4"/>
      <c r="G32" s="4"/>
      <c r="H32" s="4"/>
      <c r="I32" s="4"/>
      <c r="J32" s="5"/>
      <c r="K32" s="5"/>
    </row>
    <row r="33" spans="1:11" s="1" customFormat="1" x14ac:dyDescent="0.35">
      <c r="A33" s="6"/>
      <c r="B33" s="4"/>
      <c r="C33" s="4"/>
      <c r="D33" s="4"/>
      <c r="E33" s="4"/>
      <c r="F33" s="4"/>
      <c r="G33" s="4"/>
      <c r="H33" s="4"/>
      <c r="I33" s="4"/>
      <c r="J33" s="5"/>
      <c r="K33" s="5"/>
    </row>
    <row r="34" spans="1:1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</sheetData>
  <mergeCells count="30">
    <mergeCell ref="A25:D25"/>
    <mergeCell ref="E25:I25"/>
    <mergeCell ref="I17:I18"/>
    <mergeCell ref="B19:B22"/>
    <mergeCell ref="H19:H22"/>
    <mergeCell ref="I19:I22"/>
    <mergeCell ref="A9:A22"/>
    <mergeCell ref="I13:I14"/>
    <mergeCell ref="B15:B16"/>
    <mergeCell ref="H15:H16"/>
    <mergeCell ref="I15:I16"/>
    <mergeCell ref="B17:B18"/>
    <mergeCell ref="H17:H18"/>
    <mergeCell ref="A23:D23"/>
    <mergeCell ref="H7:H8"/>
    <mergeCell ref="I7:I8"/>
    <mergeCell ref="B24:D24"/>
    <mergeCell ref="A7:A8"/>
    <mergeCell ref="B7:B8"/>
    <mergeCell ref="C7:C8"/>
    <mergeCell ref="D7:D8"/>
    <mergeCell ref="E7:G7"/>
    <mergeCell ref="B9:B10"/>
    <mergeCell ref="H9:H10"/>
    <mergeCell ref="I9:I10"/>
    <mergeCell ref="B11:B12"/>
    <mergeCell ref="H11:H12"/>
    <mergeCell ref="I11:I12"/>
    <mergeCell ref="B13:B14"/>
    <mergeCell ref="H13:H14"/>
  </mergeCells>
  <pageMargins left="0.7" right="0.7" top="0.75" bottom="1.5" header="0.3" footer="0.3"/>
  <pageSetup paperSize="9" scale="75" orientation="landscape" r:id="rId1"/>
  <ignoredErrors>
    <ignoredError sqref="A9 A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A613A-84E2-474D-AC61-7D1112B23419}">
  <dimension ref="A1:F28"/>
  <sheetViews>
    <sheetView topLeftCell="B7" workbookViewId="0">
      <selection activeCell="F22" sqref="F22"/>
    </sheetView>
  </sheetViews>
  <sheetFormatPr defaultRowHeight="14.5" x14ac:dyDescent="0.35"/>
  <cols>
    <col min="1" max="1" width="18.54296875" customWidth="1"/>
    <col min="2" max="2" width="19.08984375" customWidth="1"/>
    <col min="3" max="3" width="18.90625" customWidth="1"/>
    <col min="4" max="4" width="16.08984375" customWidth="1"/>
    <col min="5" max="5" width="23.90625" customWidth="1"/>
    <col min="6" max="6" width="22.6328125" customWidth="1"/>
  </cols>
  <sheetData>
    <row r="1" spans="1:6" x14ac:dyDescent="0.35">
      <c r="A1" s="7" t="s">
        <v>23</v>
      </c>
      <c r="B1" s="5"/>
      <c r="C1" s="5"/>
      <c r="D1" s="5"/>
      <c r="E1" s="5"/>
      <c r="F1" s="5"/>
    </row>
    <row r="2" spans="1:6" x14ac:dyDescent="0.35">
      <c r="A2" s="17"/>
      <c r="B2" s="5"/>
      <c r="C2" s="5"/>
      <c r="D2" s="5"/>
      <c r="E2" s="5"/>
      <c r="F2" s="5"/>
    </row>
    <row r="3" spans="1:6" ht="43.5" x14ac:dyDescent="0.35">
      <c r="A3" s="12" t="s">
        <v>9</v>
      </c>
      <c r="B3" s="16" t="s">
        <v>10</v>
      </c>
      <c r="C3" s="23" t="s">
        <v>24</v>
      </c>
      <c r="E3" s="2"/>
      <c r="F3" s="5"/>
    </row>
    <row r="4" spans="1:6" x14ac:dyDescent="0.35">
      <c r="A4" s="18">
        <v>166</v>
      </c>
      <c r="B4" s="14">
        <v>14608</v>
      </c>
      <c r="C4" s="15">
        <f>E22</f>
        <v>32452.07</v>
      </c>
      <c r="E4" s="2"/>
      <c r="F4" s="5"/>
    </row>
    <row r="5" spans="1:6" x14ac:dyDescent="0.35">
      <c r="A5" s="5"/>
      <c r="B5" s="5"/>
      <c r="C5" s="5"/>
      <c r="D5" s="5"/>
      <c r="E5" s="5"/>
      <c r="F5" s="5"/>
    </row>
    <row r="6" spans="1:6" ht="15" thickBot="1" x14ac:dyDescent="0.4">
      <c r="A6" s="5"/>
      <c r="B6" s="5"/>
      <c r="C6" s="5"/>
      <c r="D6" s="5"/>
      <c r="E6" s="5"/>
      <c r="F6" s="5"/>
    </row>
    <row r="7" spans="1:6" ht="58" x14ac:dyDescent="0.35">
      <c r="A7" s="32" t="s">
        <v>7</v>
      </c>
      <c r="B7" s="24" t="s">
        <v>0</v>
      </c>
      <c r="C7" s="24" t="s">
        <v>1</v>
      </c>
      <c r="D7" s="24" t="s">
        <v>2</v>
      </c>
      <c r="E7" s="21" t="s">
        <v>25</v>
      </c>
      <c r="F7" s="25" t="s">
        <v>26</v>
      </c>
    </row>
    <row r="8" spans="1:6" x14ac:dyDescent="0.35">
      <c r="A8" s="73" t="s">
        <v>6</v>
      </c>
      <c r="B8" s="57">
        <v>1</v>
      </c>
      <c r="C8" s="9"/>
      <c r="D8" s="10"/>
      <c r="E8" s="36"/>
      <c r="F8" s="72"/>
    </row>
    <row r="9" spans="1:6" x14ac:dyDescent="0.35">
      <c r="A9" s="73"/>
      <c r="B9" s="57"/>
      <c r="C9" s="11"/>
      <c r="D9" s="10"/>
      <c r="E9" s="36"/>
      <c r="F9" s="72"/>
    </row>
    <row r="10" spans="1:6" x14ac:dyDescent="0.35">
      <c r="A10" s="73"/>
      <c r="B10" s="57">
        <v>2</v>
      </c>
      <c r="C10" s="9"/>
      <c r="D10" s="10"/>
      <c r="E10" s="36"/>
      <c r="F10" s="72"/>
    </row>
    <row r="11" spans="1:6" x14ac:dyDescent="0.35">
      <c r="A11" s="73"/>
      <c r="B11" s="57"/>
      <c r="C11" s="9"/>
      <c r="D11" s="9"/>
      <c r="E11" s="36"/>
      <c r="F11" s="72"/>
    </row>
    <row r="12" spans="1:6" x14ac:dyDescent="0.35">
      <c r="A12" s="73"/>
      <c r="B12" s="57">
        <v>3</v>
      </c>
      <c r="C12" s="9"/>
      <c r="D12" s="9"/>
      <c r="E12" s="36"/>
      <c r="F12" s="72"/>
    </row>
    <row r="13" spans="1:6" x14ac:dyDescent="0.35">
      <c r="A13" s="73"/>
      <c r="B13" s="57"/>
      <c r="C13" s="9"/>
      <c r="D13" s="9"/>
      <c r="E13" s="36"/>
      <c r="F13" s="72"/>
    </row>
    <row r="14" spans="1:6" x14ac:dyDescent="0.35">
      <c r="A14" s="73"/>
      <c r="B14" s="57">
        <v>4</v>
      </c>
      <c r="C14" s="9"/>
      <c r="D14" s="9"/>
      <c r="E14" s="36"/>
      <c r="F14" s="72"/>
    </row>
    <row r="15" spans="1:6" x14ac:dyDescent="0.35">
      <c r="A15" s="73"/>
      <c r="B15" s="57"/>
      <c r="C15" s="9"/>
      <c r="D15" s="9"/>
      <c r="E15" s="36"/>
      <c r="F15" s="72"/>
    </row>
    <row r="16" spans="1:6" x14ac:dyDescent="0.35">
      <c r="A16" s="73"/>
      <c r="B16" s="57">
        <v>5</v>
      </c>
      <c r="C16" s="9"/>
      <c r="D16" s="10"/>
      <c r="E16" s="36"/>
      <c r="F16" s="72"/>
    </row>
    <row r="17" spans="1:6" x14ac:dyDescent="0.35">
      <c r="A17" s="73"/>
      <c r="B17" s="57"/>
      <c r="C17" s="9"/>
      <c r="D17" s="9"/>
      <c r="E17" s="36"/>
      <c r="F17" s="72"/>
    </row>
    <row r="18" spans="1:6" x14ac:dyDescent="0.35">
      <c r="A18" s="73"/>
      <c r="B18" s="57">
        <v>6</v>
      </c>
      <c r="C18" s="37" t="s">
        <v>29</v>
      </c>
      <c r="D18" s="39">
        <v>390000</v>
      </c>
      <c r="E18" s="36">
        <v>0</v>
      </c>
      <c r="F18" s="72"/>
    </row>
    <row r="19" spans="1:6" x14ac:dyDescent="0.35">
      <c r="A19" s="73"/>
      <c r="B19" s="57"/>
      <c r="C19" s="37" t="s">
        <v>30</v>
      </c>
      <c r="D19" s="40">
        <v>509850.67</v>
      </c>
      <c r="E19" s="75">
        <v>32452.07</v>
      </c>
      <c r="F19" s="72"/>
    </row>
    <row r="20" spans="1:6" x14ac:dyDescent="0.35">
      <c r="A20" s="73"/>
      <c r="B20" s="57"/>
      <c r="C20" s="37" t="s">
        <v>31</v>
      </c>
      <c r="D20" s="39">
        <v>80000</v>
      </c>
      <c r="E20" s="36">
        <v>0</v>
      </c>
      <c r="F20" s="72"/>
    </row>
    <row r="21" spans="1:6" x14ac:dyDescent="0.35">
      <c r="A21" s="74"/>
      <c r="B21" s="57"/>
      <c r="C21" s="37" t="s">
        <v>32</v>
      </c>
      <c r="D21" s="40">
        <v>137370.5</v>
      </c>
      <c r="E21" s="36">
        <v>0</v>
      </c>
      <c r="F21" s="72"/>
    </row>
    <row r="22" spans="1:6" ht="15" thickBot="1" x14ac:dyDescent="0.4">
      <c r="A22" s="69" t="s">
        <v>27</v>
      </c>
      <c r="B22" s="70"/>
      <c r="C22" s="70"/>
      <c r="D22" s="71"/>
      <c r="E22" s="76">
        <v>32452.07</v>
      </c>
      <c r="F22" s="81">
        <f>E22</f>
        <v>32452.07</v>
      </c>
    </row>
    <row r="23" spans="1:6" x14ac:dyDescent="0.35">
      <c r="A23" s="2"/>
      <c r="B23" s="2"/>
      <c r="C23" s="2"/>
      <c r="D23" s="2"/>
      <c r="E23" s="2"/>
      <c r="F23" s="2"/>
    </row>
    <row r="24" spans="1:6" ht="17.5" x14ac:dyDescent="0.35">
      <c r="A24" s="3"/>
      <c r="B24" s="4"/>
      <c r="C24" s="4"/>
      <c r="D24" s="4"/>
      <c r="E24" s="4"/>
      <c r="F24" s="4"/>
    </row>
    <row r="25" spans="1:6" ht="17.5" x14ac:dyDescent="0.35">
      <c r="A25" s="3"/>
      <c r="B25" s="3"/>
      <c r="C25" s="4"/>
      <c r="D25" s="4"/>
      <c r="E25" s="4"/>
      <c r="F25" s="4"/>
    </row>
    <row r="26" spans="1:6" ht="17.5" x14ac:dyDescent="0.35">
      <c r="A26" s="3"/>
      <c r="B26" s="3"/>
      <c r="C26" s="3"/>
      <c r="D26" s="4"/>
      <c r="E26" s="4"/>
      <c r="F26" s="4"/>
    </row>
    <row r="27" spans="1:6" ht="17.5" x14ac:dyDescent="0.35">
      <c r="A27" s="3"/>
      <c r="B27" s="4"/>
      <c r="C27" s="4"/>
      <c r="D27" s="4"/>
      <c r="E27" s="4"/>
      <c r="F27" s="4"/>
    </row>
    <row r="28" spans="1:6" x14ac:dyDescent="0.35">
      <c r="A28" s="8"/>
      <c r="B28" s="4"/>
      <c r="C28" s="4"/>
      <c r="D28" s="4"/>
      <c r="E28" s="4"/>
      <c r="F28" s="4"/>
    </row>
  </sheetData>
  <mergeCells count="14">
    <mergeCell ref="B16:B17"/>
    <mergeCell ref="F16:F17"/>
    <mergeCell ref="B18:B21"/>
    <mergeCell ref="F18:F21"/>
    <mergeCell ref="A22:D22"/>
    <mergeCell ref="A8:A21"/>
    <mergeCell ref="B8:B9"/>
    <mergeCell ref="F8:F9"/>
    <mergeCell ref="B10:B11"/>
    <mergeCell ref="F10:F11"/>
    <mergeCell ref="B12:B13"/>
    <mergeCell ref="F12:F13"/>
    <mergeCell ref="B14:B15"/>
    <mergeCell ref="F14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FEADR</vt:lpstr>
      <vt:lpstr>EURI</vt:lpstr>
      <vt:lpstr>FEADR!Print_Area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Vasilache</dc:creator>
  <cp:lastModifiedBy>Asociatia Leader Poarta Campiei Muresene</cp:lastModifiedBy>
  <cp:lastPrinted>2016-08-10T07:22:23Z</cp:lastPrinted>
  <dcterms:created xsi:type="dcterms:W3CDTF">2016-01-12T11:18:24Z</dcterms:created>
  <dcterms:modified xsi:type="dcterms:W3CDTF">2022-07-07T09:25:14Z</dcterms:modified>
</cp:coreProperties>
</file>